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-62BOX-FINAL" sheetId="1" r:id="rId4"/>
  </sheets>
  <definedNames/>
  <calcPr/>
  <extLst>
    <ext uri="GoogleSheetsCustomDataVersion2">
      <go:sheetsCustomData xmlns:go="http://customooxmlschemas.google.com/" r:id="rId5" roundtripDataChecksum="NcN3AVs2uRx39UTY2WTpHQWciqNaFNctDxnqL0x7LIc="/>
    </ext>
  </extLst>
</workbook>
</file>

<file path=xl/sharedStrings.xml><?xml version="1.0" encoding="utf-8"?>
<sst xmlns="http://schemas.openxmlformats.org/spreadsheetml/2006/main" count="37" uniqueCount="37">
  <si>
    <t>CUSTOMER</t>
  </si>
  <si>
    <t>FINISTERRE</t>
  </si>
  <si>
    <t>PO NUMBER</t>
  </si>
  <si>
    <t>FAW23120</t>
  </si>
  <si>
    <t>CUTOMER STYLE REF</t>
  </si>
  <si>
    <t>FW8215</t>
  </si>
  <si>
    <t>STYLE DESCRIPTION</t>
  </si>
  <si>
    <t>Farne Roll Neck</t>
  </si>
  <si>
    <t>SHIPPING MARKS</t>
  </si>
  <si>
    <t>SHIP DATE</t>
  </si>
  <si>
    <t>PLANNED DELIVERY DATE</t>
  </si>
  <si>
    <t>Shipping Marks</t>
  </si>
  <si>
    <t>Number of boxes</t>
  </si>
  <si>
    <t>Pieces/carton</t>
  </si>
  <si>
    <t xml:space="preserve">       S   I   Z   E   S</t>
  </si>
  <si>
    <t xml:space="preserve">    Colour</t>
  </si>
  <si>
    <t xml:space="preserve">   TOTAL</t>
  </si>
  <si>
    <t>From</t>
  </si>
  <si>
    <t>To</t>
  </si>
  <si>
    <t>6</t>
  </si>
  <si>
    <t>8</t>
  </si>
  <si>
    <t>10</t>
  </si>
  <si>
    <t>12</t>
  </si>
  <si>
    <t>14</t>
  </si>
  <si>
    <t>16</t>
  </si>
  <si>
    <t>18</t>
  </si>
  <si>
    <t>OATMEAL</t>
  </si>
  <si>
    <t>(pcs.)</t>
  </si>
  <si>
    <t>1</t>
  </si>
  <si>
    <t xml:space="preserve">Total </t>
  </si>
  <si>
    <t>SUMMARY</t>
  </si>
  <si>
    <t>TOTAL QTY</t>
  </si>
  <si>
    <t>TOTAL CARTONS</t>
  </si>
  <si>
    <t>GROSS WEIGHT</t>
  </si>
  <si>
    <t>NET WEIGHT</t>
  </si>
  <si>
    <t>DIMENSIONS</t>
  </si>
  <si>
    <t>60x40x40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</si>
</sst>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16">
    <font>
      <sz val="10.0"/>
      <color rgb="FF000000"/>
      <name val="Arial"/>
      <scheme val="minor"/>
    </font>
    <font>
      <b/>
      <sz val="10.0"/>
      <color theme="1"/>
      <name val="Arial"/>
    </font>
    <font>
      <b/>
      <sz val="12.0"/>
      <color theme="1"/>
      <name val="Arial"/>
    </font>
    <font>
      <color theme="1"/>
      <name val="Verdana"/>
    </font>
    <font>
      <b/>
      <sz val="14.0"/>
      <color theme="1"/>
      <name val="Arial"/>
    </font>
    <font>
      <b/>
      <color theme="1"/>
      <name val="Arial"/>
    </font>
    <font>
      <color theme="1"/>
      <name val="Arial"/>
    </font>
    <font>
      <sz val="10.0"/>
      <color theme="1"/>
      <name val="Calibri"/>
    </font>
    <font>
      <b/>
      <u/>
      <sz val="12.0"/>
      <color theme="1"/>
      <name val="Arial"/>
    </font>
    <font>
      <b/>
      <u/>
      <sz val="10.0"/>
      <color theme="1"/>
      <name val="Arial"/>
    </font>
    <font>
      <b/>
      <u/>
      <sz val="10.0"/>
      <color rgb="FFFF0000"/>
      <name val="Arial"/>
    </font>
    <font>
      <b/>
      <u/>
      <sz val="12.0"/>
      <color theme="1"/>
      <name val="Arial"/>
    </font>
    <font>
      <sz val="10.0"/>
      <color theme="1"/>
      <name val="Arial"/>
    </font>
    <font/>
    <font>
      <b/>
      <sz val="8.0"/>
      <color theme="1"/>
      <name val="Arial"/>
    </font>
    <font>
      <b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25">
    <border/>
    <border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ck">
        <color rgb="FF000000"/>
      </right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1" fillId="0" fontId="3" numFmtId="0" xfId="0" applyAlignment="1" applyBorder="1" applyFont="1">
      <alignment vertical="bottom"/>
    </xf>
    <xf borderId="1" fillId="0" fontId="3" numFmtId="0" xfId="0" applyBorder="1" applyFont="1"/>
    <xf borderId="0" fillId="0" fontId="4" numFmtId="0" xfId="0" applyAlignment="1" applyFont="1">
      <alignment shrinkToFit="0" vertical="bottom" wrapText="0"/>
    </xf>
    <xf borderId="2" fillId="2" fontId="5" numFmtId="0" xfId="0" applyAlignment="1" applyBorder="1" applyFill="1" applyFont="1">
      <alignment horizontal="center" vertical="bottom"/>
    </xf>
    <xf borderId="3" fillId="0" fontId="6" numFmtId="0" xfId="0" applyAlignment="1" applyBorder="1" applyFont="1">
      <alignment horizontal="center" vertical="bottom"/>
    </xf>
    <xf borderId="4" fillId="2" fontId="7" numFmtId="0" xfId="0" applyAlignment="1" applyBorder="1" applyFont="1">
      <alignment horizontal="center" vertical="center"/>
    </xf>
    <xf borderId="5" fillId="3" fontId="3" numFmtId="0" xfId="0" applyAlignment="1" applyBorder="1" applyFill="1" applyFont="1">
      <alignment vertical="bottom"/>
    </xf>
    <xf borderId="3" fillId="0" fontId="6" numFmtId="164" xfId="0" applyAlignment="1" applyBorder="1" applyFont="1" applyNumberFormat="1">
      <alignment horizontal="center" readingOrder="0" vertical="bottom"/>
    </xf>
    <xf borderId="6" fillId="2" fontId="5" numFmtId="0" xfId="0" applyAlignment="1" applyBorder="1" applyFont="1">
      <alignment horizontal="center" vertical="bottom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11" numFmtId="0" xfId="0" applyAlignment="1" applyFont="1">
      <alignment horizontal="right" shrinkToFit="0" vertical="center" wrapText="0"/>
    </xf>
    <xf borderId="5" fillId="0" fontId="12" numFmtId="0" xfId="0" applyAlignment="1" applyBorder="1" applyFont="1">
      <alignment shrinkToFit="0" vertical="bottom" wrapText="0"/>
    </xf>
    <xf borderId="7" fillId="2" fontId="12" numFmtId="0" xfId="0" applyAlignment="1" applyBorder="1" applyFont="1">
      <alignment horizontal="center" shrinkToFit="0" vertical="center" wrapText="0"/>
    </xf>
    <xf borderId="8" fillId="0" fontId="13" numFmtId="0" xfId="0" applyBorder="1" applyFont="1"/>
    <xf borderId="9" fillId="2" fontId="12" numFmtId="0" xfId="0" applyAlignment="1" applyBorder="1" applyFont="1">
      <alignment horizontal="center" shrinkToFit="0" vertical="center" wrapText="1"/>
    </xf>
    <xf borderId="7" fillId="2" fontId="12" numFmtId="0" xfId="0" applyAlignment="1" applyBorder="1" applyFont="1">
      <alignment horizontal="center" shrinkToFit="0" vertical="center" wrapText="1"/>
    </xf>
    <xf borderId="10" fillId="0" fontId="13" numFmtId="0" xfId="0" applyBorder="1" applyFont="1"/>
    <xf borderId="5" fillId="2" fontId="12" numFmtId="0" xfId="0" applyAlignment="1" applyBorder="1" applyFont="1">
      <alignment horizontal="center" shrinkToFit="0" vertical="center" wrapText="1"/>
    </xf>
    <xf borderId="11" fillId="2" fontId="12" numFmtId="0" xfId="0" applyAlignment="1" applyBorder="1" applyFont="1">
      <alignment horizontal="center" shrinkToFit="0" vertical="bottom" wrapText="0"/>
    </xf>
    <xf borderId="12" fillId="2" fontId="12" numFmtId="0" xfId="0" applyAlignment="1" applyBorder="1" applyFont="1">
      <alignment shrinkToFit="0" vertical="bottom" wrapText="0"/>
    </xf>
    <xf borderId="13" fillId="2" fontId="12" numFmtId="0" xfId="0" applyAlignment="1" applyBorder="1" applyFont="1">
      <alignment shrinkToFit="0" vertical="bottom" wrapText="0"/>
    </xf>
    <xf borderId="14" fillId="2" fontId="12" numFmtId="0" xfId="0" applyAlignment="1" applyBorder="1" applyFont="1">
      <alignment shrinkToFit="0" vertical="bottom" wrapText="0"/>
    </xf>
    <xf borderId="13" fillId="0" fontId="13" numFmtId="0" xfId="0" applyBorder="1" applyFont="1"/>
    <xf borderId="14" fillId="2" fontId="1" numFmtId="49" xfId="0" applyAlignment="1" applyBorder="1" applyFont="1" applyNumberFormat="1">
      <alignment horizontal="center" shrinkToFit="0" vertical="bottom" wrapText="0"/>
    </xf>
    <xf borderId="15" fillId="2" fontId="14" numFmtId="0" xfId="0" applyAlignment="1" applyBorder="1" applyFont="1">
      <alignment horizontal="center" shrinkToFit="0" vertical="bottom" wrapText="0"/>
    </xf>
    <xf borderId="14" fillId="2" fontId="12" numFmtId="0" xfId="0" applyAlignment="1" applyBorder="1" applyFont="1">
      <alignment horizontal="center" shrinkToFit="0" vertical="bottom" wrapText="0"/>
    </xf>
    <xf borderId="16" fillId="0" fontId="12" numFmtId="49" xfId="0" applyAlignment="1" applyBorder="1" applyFont="1" applyNumberFormat="1">
      <alignment horizontal="center" shrinkToFit="0" vertical="bottom" wrapText="0"/>
    </xf>
    <xf borderId="17" fillId="0" fontId="12" numFmtId="1" xfId="0" applyAlignment="1" applyBorder="1" applyFont="1" applyNumberFormat="1">
      <alignment shrinkToFit="0" vertical="bottom" wrapText="0"/>
    </xf>
    <xf borderId="17" fillId="0" fontId="12" numFmtId="0" xfId="0" applyAlignment="1" applyBorder="1" applyFont="1">
      <alignment shrinkToFit="0" vertical="bottom" wrapText="0"/>
    </xf>
    <xf borderId="16" fillId="0" fontId="12" numFmtId="0" xfId="0" applyAlignment="1" applyBorder="1" applyFont="1">
      <alignment shrinkToFit="0" vertical="bottom" wrapText="0"/>
    </xf>
    <xf borderId="18" fillId="0" fontId="12" numFmtId="0" xfId="0" applyAlignment="1" applyBorder="1" applyFont="1">
      <alignment shrinkToFit="0" vertical="bottom" wrapText="0"/>
    </xf>
    <xf borderId="19" fillId="0" fontId="12" numFmtId="0" xfId="0" applyAlignment="1" applyBorder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4" fillId="0" fontId="12" numFmtId="1" xfId="0" applyAlignment="1" applyBorder="1" applyFont="1" applyNumberFormat="1">
      <alignment horizontal="center" shrinkToFit="0" vertical="bottom" wrapText="0"/>
    </xf>
    <xf borderId="4" fillId="0" fontId="12" numFmtId="1" xfId="0" applyAlignment="1" applyBorder="1" applyFont="1" applyNumberFormat="1">
      <alignment shrinkToFit="0" vertical="bottom" wrapText="0"/>
    </xf>
    <xf borderId="4" fillId="0" fontId="12" numFmtId="0" xfId="0" applyAlignment="1" applyBorder="1" applyFont="1">
      <alignment shrinkToFit="0" vertical="bottom" wrapText="0"/>
    </xf>
    <xf borderId="20" fillId="0" fontId="12" numFmtId="49" xfId="0" applyAlignment="1" applyBorder="1" applyFont="1" applyNumberFormat="1">
      <alignment shrinkToFit="0" vertical="bottom" wrapText="0"/>
    </xf>
    <xf borderId="21" fillId="0" fontId="12" numFmtId="49" xfId="0" applyAlignment="1" applyBorder="1" applyFont="1" applyNumberFormat="1">
      <alignment shrinkToFit="0" vertical="bottom" wrapText="0"/>
    </xf>
    <xf borderId="21" fillId="0" fontId="12" numFmtId="0" xfId="0" applyAlignment="1" applyBorder="1" applyFont="1">
      <alignment shrinkToFit="0" vertical="bottom" wrapText="0"/>
    </xf>
    <xf borderId="0" fillId="0" fontId="12" numFmtId="49" xfId="0" applyAlignment="1" applyFont="1" applyNumberFormat="1">
      <alignment shrinkToFit="0" vertical="bottom" wrapText="0"/>
    </xf>
    <xf borderId="22" fillId="3" fontId="5" numFmtId="0" xfId="0" applyAlignment="1" applyBorder="1" applyFont="1">
      <alignment horizontal="center" vertical="bottom"/>
    </xf>
    <xf borderId="23" fillId="0" fontId="13" numFmtId="0" xfId="0" applyBorder="1" applyFont="1"/>
    <xf borderId="2" fillId="4" fontId="5" numFmtId="0" xfId="0" applyAlignment="1" applyBorder="1" applyFill="1" applyFont="1">
      <alignment horizontal="center" vertical="bottom"/>
    </xf>
    <xf borderId="0" fillId="0" fontId="1" numFmtId="0" xfId="0" applyAlignment="1" applyFont="1">
      <alignment readingOrder="0" shrinkToFit="0" vertical="bottom" wrapText="0"/>
    </xf>
    <xf borderId="3" fillId="0" fontId="15" numFmtId="0" xfId="0" applyAlignment="1" applyBorder="1" applyFont="1">
      <alignment horizontal="center" readingOrder="0" vertical="bottom"/>
    </xf>
    <xf borderId="24" fillId="0" fontId="15" numFmtId="0" xfId="0" applyAlignment="1" applyBorder="1" applyFont="1">
      <alignment horizontal="center" readingOrder="0" vertical="bottom"/>
    </xf>
    <xf borderId="6" fillId="4" fontId="5" numFmtId="0" xfId="0" applyAlignment="1" applyBorder="1" applyFont="1">
      <alignment horizontal="center" vertical="bottom"/>
    </xf>
    <xf borderId="23" fillId="0" fontId="5" numFmtId="0" xfId="0" applyAlignment="1" applyBorder="1" applyFont="1">
      <alignment horizontal="center"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5.75"/>
    <col customWidth="1" min="3" max="3" width="9.5"/>
    <col customWidth="1" min="4" max="4" width="6.63"/>
    <col customWidth="1" min="5" max="5" width="9.5"/>
    <col customWidth="1" min="6" max="6" width="8.5"/>
    <col customWidth="1" min="7" max="7" width="11.38"/>
    <col customWidth="1" min="8" max="8" width="8.5"/>
    <col customWidth="1" min="9" max="11" width="7.5"/>
    <col customWidth="1" min="12" max="12" width="9.38"/>
    <col customWidth="1" min="13" max="13" width="7.38"/>
    <col customWidth="1" min="14" max="26" width="8.0"/>
  </cols>
  <sheetData>
    <row r="1" ht="126.75" customHeight="1">
      <c r="A1" s="1"/>
      <c r="B1" s="1"/>
      <c r="E1" s="1"/>
      <c r="G1" s="1"/>
      <c r="H1" s="1"/>
      <c r="L1" s="1"/>
      <c r="M1" s="2"/>
    </row>
    <row r="2" ht="17.25" customHeight="1">
      <c r="A2" s="3"/>
      <c r="B2" s="4"/>
      <c r="C2" s="2"/>
      <c r="D2" s="2"/>
      <c r="E2" s="2"/>
      <c r="F2" s="5"/>
      <c r="G2" s="2"/>
      <c r="H2" s="2"/>
      <c r="I2" s="2"/>
      <c r="J2" s="2"/>
      <c r="K2" s="2"/>
      <c r="L2" s="2"/>
      <c r="M2" s="5"/>
    </row>
    <row r="3" ht="17.25" customHeight="1">
      <c r="A3" s="6" t="s">
        <v>0</v>
      </c>
      <c r="B3" s="7" t="s">
        <v>1</v>
      </c>
      <c r="C3" s="2"/>
      <c r="D3" s="2"/>
      <c r="E3" s="2"/>
      <c r="F3" s="5"/>
      <c r="G3" s="2"/>
      <c r="H3" s="2"/>
      <c r="I3" s="2"/>
      <c r="J3" s="2"/>
      <c r="K3" s="2"/>
      <c r="L3" s="2"/>
      <c r="M3" s="5"/>
    </row>
    <row r="4" ht="15.0" customHeight="1">
      <c r="A4" s="6" t="s">
        <v>2</v>
      </c>
      <c r="B4" s="8" t="s">
        <v>3</v>
      </c>
      <c r="C4" s="2"/>
      <c r="E4" s="2"/>
      <c r="G4" s="2"/>
      <c r="H4" s="2"/>
      <c r="I4" s="2"/>
      <c r="J4" s="2"/>
      <c r="K4" s="2"/>
      <c r="L4" s="2"/>
    </row>
    <row r="5" ht="15.0" customHeight="1">
      <c r="A5" s="6" t="s">
        <v>4</v>
      </c>
      <c r="B5" s="8" t="s">
        <v>5</v>
      </c>
      <c r="C5" s="2"/>
      <c r="E5" s="2"/>
      <c r="H5" s="2"/>
      <c r="I5" s="2"/>
      <c r="J5" s="2"/>
      <c r="K5" s="2"/>
      <c r="L5" s="2"/>
    </row>
    <row r="6" ht="15.0" customHeight="1">
      <c r="A6" s="6" t="s">
        <v>6</v>
      </c>
      <c r="B6" s="8" t="s">
        <v>7</v>
      </c>
      <c r="C6" s="2"/>
      <c r="E6" s="2"/>
      <c r="F6" s="2"/>
      <c r="L6" s="2"/>
      <c r="M6" s="2"/>
    </row>
    <row r="7" ht="15.0" customHeight="1">
      <c r="A7" s="6" t="s">
        <v>8</v>
      </c>
      <c r="B7" s="9"/>
      <c r="C7" s="2"/>
      <c r="E7" s="2"/>
      <c r="H7" s="2"/>
      <c r="L7" s="2"/>
    </row>
    <row r="8" ht="14.25" customHeight="1">
      <c r="A8" s="6" t="s">
        <v>9</v>
      </c>
      <c r="B8" s="10">
        <v>45077.0</v>
      </c>
      <c r="C8" s="2"/>
      <c r="L8" s="2"/>
      <c r="M8" s="2"/>
    </row>
    <row r="9" ht="15.0" customHeight="1">
      <c r="A9" s="11" t="s">
        <v>10</v>
      </c>
      <c r="B9" s="10">
        <v>45079.0</v>
      </c>
      <c r="E9" s="12"/>
      <c r="F9" s="13"/>
      <c r="G9" s="14"/>
      <c r="H9" s="12"/>
      <c r="I9" s="12"/>
      <c r="J9" s="12"/>
      <c r="K9" s="12"/>
      <c r="L9" s="12"/>
    </row>
    <row r="10" ht="15.0" customHeight="1">
      <c r="D10" s="15"/>
      <c r="H10" s="12"/>
      <c r="I10" s="12"/>
      <c r="J10" s="12"/>
      <c r="K10" s="12"/>
      <c r="L10" s="12"/>
      <c r="M10" s="12"/>
    </row>
    <row r="11" ht="12.7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ht="12.75" customHeight="1">
      <c r="A12" s="17" t="s">
        <v>11</v>
      </c>
      <c r="B12" s="18"/>
      <c r="C12" s="19" t="s">
        <v>12</v>
      </c>
      <c r="D12" s="19" t="s">
        <v>13</v>
      </c>
      <c r="E12" s="20" t="s">
        <v>14</v>
      </c>
      <c r="F12" s="21"/>
      <c r="G12" s="21"/>
      <c r="H12" s="21"/>
      <c r="I12" s="21"/>
      <c r="J12" s="22"/>
      <c r="K12" s="22"/>
      <c r="L12" s="23" t="s">
        <v>15</v>
      </c>
      <c r="M12" s="24" t="s">
        <v>16</v>
      </c>
    </row>
    <row r="13" ht="13.5" customHeight="1">
      <c r="A13" s="25" t="s">
        <v>17</v>
      </c>
      <c r="B13" s="26" t="s">
        <v>18</v>
      </c>
      <c r="C13" s="27"/>
      <c r="D13" s="27"/>
      <c r="E13" s="28" t="s">
        <v>19</v>
      </c>
      <c r="F13" s="28" t="s">
        <v>20</v>
      </c>
      <c r="G13" s="28" t="s">
        <v>21</v>
      </c>
      <c r="H13" s="28" t="s">
        <v>22</v>
      </c>
      <c r="I13" s="28" t="s">
        <v>23</v>
      </c>
      <c r="J13" s="28" t="s">
        <v>24</v>
      </c>
      <c r="K13" s="28" t="s">
        <v>25</v>
      </c>
      <c r="L13" s="29" t="s">
        <v>26</v>
      </c>
      <c r="M13" s="30" t="s">
        <v>27</v>
      </c>
    </row>
    <row r="14" ht="13.5" customHeight="1">
      <c r="A14" s="31" t="s">
        <v>28</v>
      </c>
      <c r="B14" s="32">
        <f t="shared" ref="B14:B24" si="1">A14+C14-1</f>
        <v>1</v>
      </c>
      <c r="C14" s="33">
        <v>1.0</v>
      </c>
      <c r="D14" s="33">
        <v>14.0</v>
      </c>
      <c r="E14" s="33">
        <v>14.0</v>
      </c>
      <c r="F14" s="34"/>
      <c r="G14" s="33"/>
      <c r="H14" s="33"/>
      <c r="I14" s="33"/>
      <c r="J14" s="33"/>
      <c r="K14" s="35"/>
      <c r="L14" s="36">
        <f t="shared" ref="L14:L19" si="2">SUM(E14:J14)</f>
        <v>14</v>
      </c>
      <c r="M14" s="34">
        <f t="shared" ref="M14:M24" si="3">PRODUCT(C14*D14)</f>
        <v>14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ht="12.75" customHeight="1">
      <c r="A15" s="38">
        <f t="shared" ref="A15:A24" si="4">B14+1</f>
        <v>2</v>
      </c>
      <c r="B15" s="39">
        <f t="shared" si="1"/>
        <v>2</v>
      </c>
      <c r="C15" s="40">
        <v>1.0</v>
      </c>
      <c r="D15" s="40">
        <v>13.0</v>
      </c>
      <c r="E15" s="40">
        <v>13.0</v>
      </c>
      <c r="F15" s="40"/>
      <c r="G15" s="40"/>
      <c r="H15" s="40"/>
      <c r="I15" s="40"/>
      <c r="J15" s="40"/>
      <c r="K15" s="40"/>
      <c r="L15" s="40">
        <f t="shared" si="2"/>
        <v>13</v>
      </c>
      <c r="M15" s="40">
        <f t="shared" si="3"/>
        <v>13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ht="12.75" customHeight="1">
      <c r="A16" s="38">
        <f t="shared" si="4"/>
        <v>3</v>
      </c>
      <c r="B16" s="39">
        <f t="shared" si="1"/>
        <v>13</v>
      </c>
      <c r="C16" s="40">
        <v>11.0</v>
      </c>
      <c r="D16" s="40">
        <v>13.0</v>
      </c>
      <c r="E16" s="40"/>
      <c r="F16" s="40">
        <v>143.0</v>
      </c>
      <c r="G16" s="40"/>
      <c r="H16" s="40"/>
      <c r="I16" s="40"/>
      <c r="J16" s="40"/>
      <c r="K16" s="36"/>
      <c r="L16" s="36">
        <f t="shared" si="2"/>
        <v>143</v>
      </c>
      <c r="M16" s="40">
        <f t="shared" si="3"/>
        <v>143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ht="12.75" customHeight="1">
      <c r="A17" s="38">
        <f t="shared" si="4"/>
        <v>14</v>
      </c>
      <c r="B17" s="39">
        <f t="shared" si="1"/>
        <v>34</v>
      </c>
      <c r="C17" s="40">
        <v>21.0</v>
      </c>
      <c r="D17" s="40">
        <v>13.0</v>
      </c>
      <c r="E17" s="40"/>
      <c r="F17" s="40"/>
      <c r="G17" s="40">
        <v>273.0</v>
      </c>
      <c r="H17" s="40"/>
      <c r="I17" s="40"/>
      <c r="J17" s="40"/>
      <c r="K17" s="40"/>
      <c r="L17" s="40">
        <f t="shared" si="2"/>
        <v>273</v>
      </c>
      <c r="M17" s="40">
        <f t="shared" si="3"/>
        <v>273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ht="12.75" customHeight="1">
      <c r="A18" s="38">
        <f t="shared" si="4"/>
        <v>35</v>
      </c>
      <c r="B18" s="39">
        <f t="shared" si="1"/>
        <v>48</v>
      </c>
      <c r="C18" s="40">
        <v>14.0</v>
      </c>
      <c r="D18" s="40">
        <v>13.0</v>
      </c>
      <c r="E18" s="40"/>
      <c r="F18" s="40"/>
      <c r="G18" s="40"/>
      <c r="H18" s="40">
        <v>182.0</v>
      </c>
      <c r="I18" s="40"/>
      <c r="J18" s="40"/>
      <c r="K18" s="36"/>
      <c r="L18" s="36">
        <f t="shared" si="2"/>
        <v>182</v>
      </c>
      <c r="M18" s="40">
        <f t="shared" si="3"/>
        <v>182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ht="12.75" customHeight="1">
      <c r="A19" s="38">
        <f t="shared" si="4"/>
        <v>49</v>
      </c>
      <c r="B19" s="39">
        <f t="shared" si="1"/>
        <v>54</v>
      </c>
      <c r="C19" s="40">
        <v>6.0</v>
      </c>
      <c r="D19" s="40">
        <v>13.0</v>
      </c>
      <c r="E19" s="40"/>
      <c r="F19" s="40"/>
      <c r="G19" s="40"/>
      <c r="H19" s="40"/>
      <c r="I19" s="40">
        <v>78.0</v>
      </c>
      <c r="J19" s="40"/>
      <c r="K19" s="40"/>
      <c r="L19" s="40">
        <f t="shared" si="2"/>
        <v>78</v>
      </c>
      <c r="M19" s="40">
        <f t="shared" si="3"/>
        <v>78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ht="12.75" customHeight="1">
      <c r="A20" s="38">
        <f t="shared" si="4"/>
        <v>55</v>
      </c>
      <c r="B20" s="39">
        <f t="shared" si="1"/>
        <v>58</v>
      </c>
      <c r="C20" s="40">
        <v>4.0</v>
      </c>
      <c r="D20" s="40">
        <v>12.0</v>
      </c>
      <c r="E20" s="40"/>
      <c r="F20" s="40"/>
      <c r="G20" s="40"/>
      <c r="H20" s="40"/>
      <c r="I20" s="40"/>
      <c r="J20" s="40">
        <v>48.0</v>
      </c>
      <c r="K20" s="40"/>
      <c r="L20" s="40">
        <f t="shared" ref="L20:L25" si="5">SUM(E20:K20)</f>
        <v>48</v>
      </c>
      <c r="M20" s="40">
        <f t="shared" si="3"/>
        <v>48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ht="12.75" customHeight="1">
      <c r="A21" s="38">
        <f t="shared" si="4"/>
        <v>59</v>
      </c>
      <c r="B21" s="39">
        <f t="shared" si="1"/>
        <v>59</v>
      </c>
      <c r="C21" s="40">
        <v>1.0</v>
      </c>
      <c r="D21" s="40">
        <v>12.0</v>
      </c>
      <c r="E21" s="40"/>
      <c r="F21" s="40"/>
      <c r="G21" s="40"/>
      <c r="H21" s="40"/>
      <c r="I21" s="40"/>
      <c r="J21" s="40"/>
      <c r="K21" s="40">
        <v>12.0</v>
      </c>
      <c r="L21" s="40">
        <f t="shared" si="5"/>
        <v>12</v>
      </c>
      <c r="M21" s="40">
        <f t="shared" si="3"/>
        <v>12</v>
      </c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ht="12.75" customHeight="1">
      <c r="A22" s="38">
        <f t="shared" si="4"/>
        <v>60</v>
      </c>
      <c r="B22" s="39">
        <f t="shared" si="1"/>
        <v>60</v>
      </c>
      <c r="C22" s="40">
        <v>1.0</v>
      </c>
      <c r="D22" s="40">
        <f t="shared" ref="D22:D24" si="6">SUM(E22:K22)</f>
        <v>14</v>
      </c>
      <c r="E22" s="40"/>
      <c r="F22" s="40"/>
      <c r="G22" s="40">
        <v>5.0</v>
      </c>
      <c r="H22" s="40"/>
      <c r="I22" s="40">
        <v>9.0</v>
      </c>
      <c r="J22" s="40"/>
      <c r="K22" s="40"/>
      <c r="L22" s="40">
        <f t="shared" si="5"/>
        <v>14</v>
      </c>
      <c r="M22" s="40">
        <f t="shared" si="3"/>
        <v>14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ht="12.75" customHeight="1">
      <c r="A23" s="38">
        <f t="shared" si="4"/>
        <v>61</v>
      </c>
      <c r="B23" s="39">
        <f t="shared" si="1"/>
        <v>61</v>
      </c>
      <c r="C23" s="40">
        <v>1.0</v>
      </c>
      <c r="D23" s="40">
        <f t="shared" si="6"/>
        <v>12</v>
      </c>
      <c r="E23" s="40"/>
      <c r="F23" s="40"/>
      <c r="G23" s="40">
        <v>4.0</v>
      </c>
      <c r="H23" s="40"/>
      <c r="I23" s="40"/>
      <c r="J23" s="40"/>
      <c r="K23" s="40">
        <v>8.0</v>
      </c>
      <c r="L23" s="40">
        <f t="shared" si="5"/>
        <v>12</v>
      </c>
      <c r="M23" s="40">
        <f t="shared" si="3"/>
        <v>12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ht="13.5" customHeight="1">
      <c r="A24" s="38">
        <f t="shared" si="4"/>
        <v>62</v>
      </c>
      <c r="B24" s="39">
        <f t="shared" si="1"/>
        <v>62</v>
      </c>
      <c r="C24" s="40">
        <v>1.0</v>
      </c>
      <c r="D24" s="40">
        <f t="shared" si="6"/>
        <v>11</v>
      </c>
      <c r="E24" s="40"/>
      <c r="F24" s="40">
        <v>6.0</v>
      </c>
      <c r="G24" s="40"/>
      <c r="H24" s="40">
        <v>5.0</v>
      </c>
      <c r="I24" s="40"/>
      <c r="J24" s="40"/>
      <c r="K24" s="40"/>
      <c r="L24" s="40">
        <f t="shared" si="5"/>
        <v>11</v>
      </c>
      <c r="M24" s="40">
        <f t="shared" si="3"/>
        <v>11</v>
      </c>
    </row>
    <row r="25" ht="13.5" customHeight="1">
      <c r="A25" s="41" t="s">
        <v>29</v>
      </c>
      <c r="B25" s="42"/>
      <c r="C25" s="43">
        <f>SUM(C14:C24)</f>
        <v>62</v>
      </c>
      <c r="D25" s="43"/>
      <c r="E25" s="43">
        <f t="shared" ref="E25:K25" si="7">SUM(E14:E24)</f>
        <v>27</v>
      </c>
      <c r="F25" s="43">
        <f t="shared" si="7"/>
        <v>149</v>
      </c>
      <c r="G25" s="43">
        <f t="shared" si="7"/>
        <v>282</v>
      </c>
      <c r="H25" s="43">
        <f t="shared" si="7"/>
        <v>187</v>
      </c>
      <c r="I25" s="43">
        <f t="shared" si="7"/>
        <v>87</v>
      </c>
      <c r="J25" s="43">
        <f t="shared" si="7"/>
        <v>48</v>
      </c>
      <c r="K25" s="43">
        <f t="shared" si="7"/>
        <v>20</v>
      </c>
      <c r="L25" s="43">
        <f t="shared" si="5"/>
        <v>800</v>
      </c>
      <c r="M25" s="43">
        <f>SUM(M14:M24)</f>
        <v>800</v>
      </c>
    </row>
    <row r="26" ht="12.75" customHeight="1">
      <c r="A26" s="44"/>
      <c r="B26" s="44"/>
    </row>
    <row r="27" ht="12.75" customHeight="1">
      <c r="A27" s="45" t="s">
        <v>30</v>
      </c>
      <c r="B27" s="46"/>
    </row>
    <row r="28" ht="12.75" customHeight="1">
      <c r="A28" s="47" t="s">
        <v>31</v>
      </c>
      <c r="B28" s="48">
        <v>800.0</v>
      </c>
    </row>
    <row r="29" ht="12.75" customHeight="1">
      <c r="A29" s="47" t="s">
        <v>32</v>
      </c>
      <c r="B29" s="48">
        <v>62.0</v>
      </c>
    </row>
    <row r="30" ht="12.75" customHeight="1">
      <c r="A30" s="47" t="s">
        <v>33</v>
      </c>
      <c r="B30" s="49">
        <v>474.0</v>
      </c>
    </row>
    <row r="31" ht="12.75" customHeight="1">
      <c r="A31" s="47" t="s">
        <v>34</v>
      </c>
      <c r="B31" s="50">
        <v>430.0</v>
      </c>
    </row>
    <row r="32" ht="12.75" customHeight="1">
      <c r="A32" s="51" t="s">
        <v>35</v>
      </c>
      <c r="B32" s="52" t="s">
        <v>36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</sheetData>
  <mergeCells count="6">
    <mergeCell ref="A12:B12"/>
    <mergeCell ref="E12:I12"/>
    <mergeCell ref="D10:G10"/>
    <mergeCell ref="C12:C13"/>
    <mergeCell ref="D12:D13"/>
    <mergeCell ref="A27:B27"/>
  </mergeCells>
  <printOptions/>
  <pageMargins bottom="0.75" footer="0.0" header="0.0" left="0.7" right="0.7" top="0.75"/>
  <pageSetup orientation="landscape"/>
  <headerFooter>
    <oddFooter>&amp;C&amp;P/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2003-05-22T08:23:21Z</dcterms:created>
  <dc:creator>Desfacere</dc:creator>
</cp:coreProperties>
</file>